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5192" windowHeight="7932"/>
  </bookViews>
  <sheets>
    <sheet name="Аналит.отчет" sheetId="1" r:id="rId1"/>
  </sheets>
  <definedNames>
    <definedName name="_xlnm.Print_Titles" localSheetId="0">Аналит.отчет!$5:$5</definedName>
  </definedNames>
  <calcPr calcId="125725"/>
</workbook>
</file>

<file path=xl/calcChain.xml><?xml version="1.0" encoding="utf-8"?>
<calcChain xmlns="http://schemas.openxmlformats.org/spreadsheetml/2006/main">
  <c r="C7" i="1"/>
  <c r="E7" s="1"/>
  <c r="D7"/>
  <c r="E22"/>
  <c r="E26"/>
  <c r="E25"/>
  <c r="E140"/>
  <c r="E62"/>
  <c r="E156"/>
  <c r="E41"/>
  <c r="E157"/>
  <c r="E155"/>
  <c r="E154"/>
  <c r="E153"/>
  <c r="E152"/>
  <c r="E151"/>
  <c r="E149"/>
  <c r="E147"/>
  <c r="E146"/>
  <c r="E145"/>
  <c r="E144"/>
  <c r="E143"/>
  <c r="E142"/>
  <c r="E141"/>
  <c r="E138"/>
  <c r="E136"/>
  <c r="E134"/>
  <c r="E133"/>
  <c r="E130"/>
  <c r="E129"/>
  <c r="E127"/>
  <c r="E126"/>
  <c r="E124"/>
  <c r="E122"/>
  <c r="E121"/>
  <c r="E120"/>
  <c r="E119"/>
  <c r="E118"/>
  <c r="E116"/>
  <c r="E115"/>
  <c r="E112"/>
  <c r="E110"/>
  <c r="E108"/>
  <c r="E107"/>
  <c r="E104"/>
  <c r="E61"/>
  <c r="E59"/>
  <c r="E56"/>
  <c r="E54"/>
  <c r="E51"/>
  <c r="E50"/>
  <c r="E46"/>
  <c r="E35"/>
  <c r="E23"/>
  <c r="E21"/>
  <c r="E19"/>
  <c r="E18"/>
  <c r="E13"/>
  <c r="E10"/>
  <c r="E29"/>
  <c r="E28"/>
  <c r="E27"/>
  <c r="E32" l="1"/>
</calcChain>
</file>

<file path=xl/sharedStrings.xml><?xml version="1.0" encoding="utf-8"?>
<sst xmlns="http://schemas.openxmlformats.org/spreadsheetml/2006/main" count="298" uniqueCount="121">
  <si>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</si>
  <si>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</si>
  <si>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</si>
  <si>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</si>
  <si>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</si>
  <si>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</si>
  <si>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</si>
  <si>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</si>
  <si>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</si>
  <si>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</si>
  <si>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</si>
  <si>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</si>
  <si>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</si>
  <si>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</si>
  <si>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</si>
  <si>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</si>
  <si>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</si>
  <si>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</si>
  <si>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</si>
  <si>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</si>
  <si>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</si>
  <si>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</si>
  <si>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</si>
  <si>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</si>
  <si>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</si>
  <si>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</si>
  <si>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</si>
  <si>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</si>
  <si>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</si>
  <si>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</si>
  <si>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</si>
  <si>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</si>
  <si>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</si>
  <si>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</si>
  <si>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</si>
  <si>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</si>
  <si>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</si>
  <si>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</si>
  <si>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</si>
  <si>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</si>
  <si>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</si>
  <si>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</si>
  <si>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</si>
  <si>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</si>
  <si>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</si>
  <si>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</si>
  <si>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</si>
  <si>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</si>
  <si>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</si>
  <si>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</si>
  <si>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</si>
  <si>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</si>
  <si>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</si>
  <si>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</si>
  <si>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</si>
  <si>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</si>
  <si>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</si>
  <si>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</si>
  <si>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</si>
  <si>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</si>
  <si>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</si>
  <si>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</si>
  <si>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</si>
  <si>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</si>
  <si>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</si>
  <si>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</si>
  <si>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</si>
  <si>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</si>
  <si>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</si>
  <si>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</si>
  <si>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</si>
  <si>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</si>
  <si>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</si>
  <si>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</si>
  <si>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</si>
  <si>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</si>
  <si>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</si>
  <si>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</si>
  <si>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</si>
  <si>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</si>
  <si>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</si>
  <si>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</si>
  <si>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</si>
  <si>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</si>
  <si>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</si>
  <si>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</si>
  <si>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</si>
  <si>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</si>
  <si>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</si>
  <si>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</si>
  <si>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</si>
  <si>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</si>
  <si>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</si>
  <si>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</si>
  <si>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</si>
  <si>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</si>
  <si>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</si>
  <si>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</si>
  <si>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</si>
  <si>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</si>
  <si>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</si>
  <si>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</si>
  <si>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</si>
  <si>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</si>
  <si>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</si>
  <si>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</si>
  <si>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</si>
  <si>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</si>
  <si>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</si>
  <si>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</si>
  <si>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</si>
  <si>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</si>
  <si>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</si>
  <si>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</si>
  <si>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</si>
  <si>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</si>
  <si>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</si>
  <si>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</si>
  <si>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Деятельность в области информации и связи</t>
  </si>
  <si>
    <t>в 9 раз</t>
  </si>
  <si>
    <t>Аналитический отчет о социально-экономической ситуации в муниципальном образовании Киренский район за  2021 г.</t>
  </si>
</sst>
</file>

<file path=xl/styles.xml><?xml version="1.0" encoding="utf-8"?>
<styleSheet xmlns="http://schemas.openxmlformats.org/spreadsheetml/2006/main">
  <numFmts count="1">
    <numFmt numFmtId="165" formatCode="0.0"/>
  </numFmts>
  <fonts count="22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5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2" fontId="1" fillId="3" borderId="16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2" fontId="1" fillId="3" borderId="5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view="pageBreakPreview" zoomScale="80" zoomScaleNormal="75" zoomScaleSheetLayoutView="80" workbookViewId="0">
      <selection activeCell="A3" sqref="A3:E3"/>
    </sheetView>
  </sheetViews>
  <sheetFormatPr defaultRowHeight="13.2"/>
  <cols>
    <col min="1" max="1" width="71.6640625" customWidth="1"/>
    <col min="2" max="2" width="11.6640625" customWidth="1"/>
    <col min="3" max="3" width="15.44140625" customWidth="1"/>
    <col min="4" max="4" width="21.88671875" customWidth="1"/>
    <col min="5" max="5" width="14.6640625" customWidth="1"/>
  </cols>
  <sheetData>
    <row r="1" spans="1:5" ht="105" customHeight="1">
      <c r="A1" s="1"/>
      <c r="B1" s="2"/>
      <c r="C1" s="1"/>
      <c r="D1" s="88" t="s">
        <v>0</v>
      </c>
      <c r="E1" s="88"/>
    </row>
    <row r="2" spans="1:5" ht="17.399999999999999">
      <c r="A2" s="2"/>
      <c r="B2" s="2"/>
      <c r="C2" s="1"/>
      <c r="D2" s="89"/>
      <c r="E2" s="89"/>
    </row>
    <row r="3" spans="1:5" ht="51" customHeight="1">
      <c r="A3" s="90" t="s">
        <v>120</v>
      </c>
      <c r="B3" s="90"/>
      <c r="C3" s="90"/>
      <c r="D3" s="90"/>
      <c r="E3" s="90"/>
    </row>
    <row r="4" spans="1:5" ht="17.399999999999999">
      <c r="A4" s="91"/>
      <c r="B4" s="91"/>
      <c r="C4" s="91"/>
      <c r="D4" s="91"/>
      <c r="E4" s="91"/>
    </row>
    <row r="5" spans="1:5" ht="111" customHeight="1">
      <c r="A5" s="62" t="s">
        <v>1</v>
      </c>
      <c r="B5" s="63" t="s">
        <v>2</v>
      </c>
      <c r="C5" s="64" t="s">
        <v>3</v>
      </c>
      <c r="D5" s="65" t="s">
        <v>4</v>
      </c>
      <c r="E5" s="64" t="s">
        <v>5</v>
      </c>
    </row>
    <row r="6" spans="1:5" ht="17.399999999999999">
      <c r="A6" s="93" t="s">
        <v>6</v>
      </c>
      <c r="B6" s="94"/>
      <c r="C6" s="94"/>
      <c r="D6" s="94"/>
      <c r="E6" s="95"/>
    </row>
    <row r="7" spans="1:5" ht="36">
      <c r="A7" s="3" t="s">
        <v>114</v>
      </c>
      <c r="B7" s="28" t="s">
        <v>7</v>
      </c>
      <c r="C7" s="79">
        <f>C10+C13+C18+C19+C21</f>
        <v>36012.200000000004</v>
      </c>
      <c r="D7" s="79">
        <f>D10+D13+D18+D19+D21</f>
        <v>27175.9</v>
      </c>
      <c r="E7" s="11">
        <f>C7*100/D7</f>
        <v>132.5152064881016</v>
      </c>
    </row>
    <row r="8" spans="1:5" ht="18">
      <c r="A8" s="5" t="s">
        <v>8</v>
      </c>
      <c r="B8" s="6"/>
      <c r="C8" s="75"/>
      <c r="D8" s="69"/>
      <c r="E8" s="7"/>
    </row>
    <row r="9" spans="1:5" ht="41.25" customHeight="1">
      <c r="A9" s="44" t="s">
        <v>98</v>
      </c>
      <c r="B9" s="9" t="s">
        <v>7</v>
      </c>
      <c r="C9" s="75"/>
      <c r="D9" s="75"/>
      <c r="E9" s="11"/>
    </row>
    <row r="10" spans="1:5" ht="42.75" customHeight="1">
      <c r="A10" s="44" t="s">
        <v>105</v>
      </c>
      <c r="B10" s="9" t="s">
        <v>7</v>
      </c>
      <c r="C10" s="80">
        <v>76.099999999999994</v>
      </c>
      <c r="D10" s="80">
        <v>49.9</v>
      </c>
      <c r="E10" s="11">
        <f>C10*100/D10</f>
        <v>152.50501002004006</v>
      </c>
    </row>
    <row r="11" spans="1:5" ht="20.25" customHeight="1">
      <c r="A11" s="44" t="s">
        <v>99</v>
      </c>
      <c r="B11" s="9" t="s">
        <v>7</v>
      </c>
      <c r="C11" s="75"/>
      <c r="D11" s="75"/>
      <c r="E11" s="11"/>
    </row>
    <row r="12" spans="1:5" ht="18">
      <c r="A12" s="26" t="s">
        <v>100</v>
      </c>
      <c r="B12" s="9" t="s">
        <v>7</v>
      </c>
      <c r="C12" s="75"/>
      <c r="D12" s="75"/>
      <c r="E12" s="11"/>
    </row>
    <row r="13" spans="1:5" ht="18">
      <c r="A13" s="57" t="s">
        <v>75</v>
      </c>
      <c r="B13" s="9" t="s">
        <v>7</v>
      </c>
      <c r="C13" s="75">
        <v>32682.7</v>
      </c>
      <c r="D13" s="75">
        <v>24255.9</v>
      </c>
      <c r="E13" s="11">
        <f>C13*100/D13</f>
        <v>134.74123821420767</v>
      </c>
    </row>
    <row r="14" spans="1:5" ht="18">
      <c r="A14" s="57" t="s">
        <v>76</v>
      </c>
      <c r="B14" s="9" t="s">
        <v>7</v>
      </c>
      <c r="C14" s="75"/>
      <c r="D14" s="75"/>
      <c r="E14" s="11"/>
    </row>
    <row r="15" spans="1:5" ht="37.5" customHeight="1">
      <c r="A15" s="44" t="s">
        <v>101</v>
      </c>
      <c r="B15" s="9" t="s">
        <v>7</v>
      </c>
      <c r="C15" s="75"/>
      <c r="D15" s="75"/>
      <c r="E15" s="11"/>
    </row>
    <row r="16" spans="1:5" ht="41.25" customHeight="1">
      <c r="A16" s="44" t="s">
        <v>102</v>
      </c>
      <c r="B16" s="9" t="s">
        <v>7</v>
      </c>
      <c r="C16" s="75"/>
      <c r="D16" s="75"/>
      <c r="E16" s="11"/>
    </row>
    <row r="17" spans="1:5" ht="18">
      <c r="A17" s="57" t="s">
        <v>84</v>
      </c>
      <c r="B17" s="9" t="s">
        <v>7</v>
      </c>
      <c r="C17" s="75"/>
      <c r="D17" s="75"/>
      <c r="E17" s="11"/>
    </row>
    <row r="18" spans="1:5" ht="36">
      <c r="A18" s="26" t="s">
        <v>106</v>
      </c>
      <c r="B18" s="9" t="s">
        <v>7</v>
      </c>
      <c r="C18" s="75">
        <v>236.7</v>
      </c>
      <c r="D18" s="75">
        <v>243.2</v>
      </c>
      <c r="E18" s="11">
        <f>C18*100/D18</f>
        <v>97.327302631578945</v>
      </c>
    </row>
    <row r="19" spans="1:5" ht="18">
      <c r="A19" s="26" t="s">
        <v>117</v>
      </c>
      <c r="B19" s="9" t="s">
        <v>7</v>
      </c>
      <c r="C19" s="75">
        <v>1033.3</v>
      </c>
      <c r="D19" s="75">
        <v>890.6</v>
      </c>
      <c r="E19" s="11">
        <f>C19*100/D19</f>
        <v>116.02290590613069</v>
      </c>
    </row>
    <row r="20" spans="1:5" ht="18">
      <c r="A20" s="26" t="s">
        <v>118</v>
      </c>
      <c r="B20" s="9" t="s">
        <v>7</v>
      </c>
      <c r="C20" s="75"/>
      <c r="D20" s="75"/>
      <c r="E20" s="11"/>
    </row>
    <row r="21" spans="1:5" ht="18">
      <c r="A21" s="26" t="s">
        <v>80</v>
      </c>
      <c r="B21" s="9" t="s">
        <v>7</v>
      </c>
      <c r="C21" s="75">
        <v>1983.4</v>
      </c>
      <c r="D21" s="75">
        <v>1736.3</v>
      </c>
      <c r="E21" s="11">
        <f>C21*100/D21</f>
        <v>114.23141162241548</v>
      </c>
    </row>
    <row r="22" spans="1:5" ht="36">
      <c r="A22" s="13" t="s">
        <v>9</v>
      </c>
      <c r="B22" s="9" t="s">
        <v>10</v>
      </c>
      <c r="C22" s="78">
        <v>2116.1</v>
      </c>
      <c r="D22" s="78">
        <v>1586.5</v>
      </c>
      <c r="E22" s="11">
        <f>C22*100/D22</f>
        <v>133.38165773715727</v>
      </c>
    </row>
    <row r="23" spans="1:5" ht="18">
      <c r="A23" s="13" t="s">
        <v>86</v>
      </c>
      <c r="B23" s="9" t="s">
        <v>7</v>
      </c>
      <c r="C23" s="75">
        <v>5419.91</v>
      </c>
      <c r="D23" s="75">
        <v>2454.4</v>
      </c>
      <c r="E23" s="11">
        <f>C23*100/D23</f>
        <v>220.82423402868318</v>
      </c>
    </row>
    <row r="24" spans="1:5" ht="18">
      <c r="A24" s="13" t="s">
        <v>11</v>
      </c>
      <c r="B24" s="9" t="s">
        <v>7</v>
      </c>
      <c r="C24" s="75">
        <v>2.11</v>
      </c>
      <c r="D24" s="75">
        <v>5.2</v>
      </c>
      <c r="E24" s="11">
        <v>0</v>
      </c>
    </row>
    <row r="25" spans="1:5" ht="18">
      <c r="A25" s="13" t="s">
        <v>12</v>
      </c>
      <c r="B25" s="9" t="s">
        <v>13</v>
      </c>
      <c r="C25" s="75">
        <v>75</v>
      </c>
      <c r="D25" s="75">
        <v>80</v>
      </c>
      <c r="E25" s="14">
        <f>C25*100/D25</f>
        <v>93.75</v>
      </c>
    </row>
    <row r="26" spans="1:5" ht="18">
      <c r="A26" s="13" t="s">
        <v>14</v>
      </c>
      <c r="B26" s="9" t="s">
        <v>13</v>
      </c>
      <c r="C26" s="75">
        <v>25</v>
      </c>
      <c r="D26" s="75">
        <v>20</v>
      </c>
      <c r="E26" s="14">
        <f>C26*100/D26</f>
        <v>125</v>
      </c>
    </row>
    <row r="27" spans="1:5" ht="54">
      <c r="A27" s="15" t="s">
        <v>15</v>
      </c>
      <c r="B27" s="9" t="s">
        <v>7</v>
      </c>
      <c r="C27" s="75">
        <v>730.2</v>
      </c>
      <c r="D27" s="75">
        <v>558.4</v>
      </c>
      <c r="E27" s="11">
        <f>C27*100/D27</f>
        <v>130.76647564469914</v>
      </c>
    </row>
    <row r="28" spans="1:5" ht="54">
      <c r="A28" s="15" t="s">
        <v>16</v>
      </c>
      <c r="B28" s="9" t="s">
        <v>7</v>
      </c>
      <c r="C28" s="75">
        <v>765.3</v>
      </c>
      <c r="D28" s="75">
        <v>572.4</v>
      </c>
      <c r="E28" s="11">
        <f>C28*100/D28</f>
        <v>133.70020964360589</v>
      </c>
    </row>
    <row r="29" spans="1:5" ht="54">
      <c r="A29" s="15" t="s">
        <v>87</v>
      </c>
      <c r="B29" s="9" t="s">
        <v>10</v>
      </c>
      <c r="C29" s="81">
        <v>42.5</v>
      </c>
      <c r="D29" s="81">
        <v>33.4</v>
      </c>
      <c r="E29" s="11">
        <f>C29*100/D29</f>
        <v>127.24550898203593</v>
      </c>
    </row>
    <row r="30" spans="1:5" ht="17.399999999999999">
      <c r="A30" s="93" t="s">
        <v>18</v>
      </c>
      <c r="B30" s="94"/>
      <c r="C30" s="96"/>
      <c r="D30" s="96"/>
      <c r="E30" s="97"/>
    </row>
    <row r="31" spans="1:5" ht="17.399999999999999">
      <c r="A31" s="48" t="s">
        <v>107</v>
      </c>
      <c r="B31" s="58"/>
      <c r="C31" s="59"/>
      <c r="D31" s="59"/>
      <c r="E31" s="60"/>
    </row>
    <row r="32" spans="1:5" ht="36">
      <c r="A32" s="61" t="s">
        <v>112</v>
      </c>
      <c r="B32" s="6" t="s">
        <v>7</v>
      </c>
      <c r="C32" s="86">
        <v>31609.79</v>
      </c>
      <c r="D32" s="82">
        <v>24170.77</v>
      </c>
      <c r="E32" s="11">
        <f>C32*100/D32</f>
        <v>130.77692601435535</v>
      </c>
    </row>
    <row r="33" spans="1:5" ht="18">
      <c r="A33" s="61" t="s">
        <v>113</v>
      </c>
      <c r="B33" s="6" t="s">
        <v>13</v>
      </c>
      <c r="C33" s="87">
        <v>97.02</v>
      </c>
      <c r="D33" s="83">
        <v>89.8</v>
      </c>
      <c r="E33" s="14"/>
    </row>
    <row r="34" spans="1:5" ht="18">
      <c r="A34" s="51" t="s">
        <v>92</v>
      </c>
      <c r="B34" s="28"/>
      <c r="C34" s="79"/>
      <c r="D34" s="50"/>
      <c r="E34" s="50"/>
    </row>
    <row r="35" spans="1:5" ht="36">
      <c r="A35" s="46" t="s">
        <v>19</v>
      </c>
      <c r="B35" s="6" t="s">
        <v>7</v>
      </c>
      <c r="C35" s="69">
        <v>31258.19</v>
      </c>
      <c r="D35" s="45">
        <v>23820.87</v>
      </c>
      <c r="E35" s="11">
        <f>C35*100/D35</f>
        <v>131.2218655321993</v>
      </c>
    </row>
    <row r="36" spans="1:5" ht="18">
      <c r="A36" s="46" t="s">
        <v>104</v>
      </c>
      <c r="B36" s="6" t="s">
        <v>13</v>
      </c>
      <c r="C36" s="69">
        <v>97.8</v>
      </c>
      <c r="D36" s="45">
        <v>89.7</v>
      </c>
      <c r="E36" s="14"/>
    </row>
    <row r="37" spans="1:5" ht="18">
      <c r="A37" s="51" t="s">
        <v>93</v>
      </c>
      <c r="B37" s="28"/>
      <c r="C37" s="79"/>
      <c r="D37" s="50"/>
      <c r="E37" s="50"/>
    </row>
    <row r="38" spans="1:5" ht="36">
      <c r="A38" s="47" t="s">
        <v>19</v>
      </c>
      <c r="B38" s="6" t="s">
        <v>7</v>
      </c>
      <c r="C38" s="69"/>
      <c r="D38" s="45"/>
      <c r="E38" s="45"/>
    </row>
    <row r="39" spans="1:5" ht="18">
      <c r="A39" s="46" t="s">
        <v>104</v>
      </c>
      <c r="B39" s="6" t="s">
        <v>13</v>
      </c>
      <c r="C39" s="69"/>
      <c r="D39" s="45"/>
      <c r="E39" s="14"/>
    </row>
    <row r="40" spans="1:5" ht="34.799999999999997">
      <c r="A40" s="51" t="s">
        <v>94</v>
      </c>
      <c r="B40" s="28"/>
      <c r="C40" s="79"/>
      <c r="D40" s="50"/>
      <c r="E40" s="50"/>
    </row>
    <row r="41" spans="1:5" ht="36">
      <c r="A41" s="47" t="s">
        <v>85</v>
      </c>
      <c r="B41" s="6" t="s">
        <v>7</v>
      </c>
      <c r="C41" s="69">
        <v>351.6</v>
      </c>
      <c r="D41" s="45">
        <v>332.7</v>
      </c>
      <c r="E41" s="70">
        <f>C41*100/D41</f>
        <v>105.68079350766456</v>
      </c>
    </row>
    <row r="42" spans="1:5" ht="18">
      <c r="A42" s="49" t="s">
        <v>104</v>
      </c>
      <c r="B42" s="9" t="s">
        <v>13</v>
      </c>
      <c r="C42" s="75">
        <v>103.95</v>
      </c>
      <c r="D42" s="84">
        <v>100.1</v>
      </c>
      <c r="E42" s="14"/>
    </row>
    <row r="43" spans="1:5" ht="52.2">
      <c r="A43" s="51" t="s">
        <v>97</v>
      </c>
      <c r="B43" s="28"/>
      <c r="C43" s="79"/>
      <c r="D43" s="79"/>
      <c r="E43" s="50"/>
    </row>
    <row r="44" spans="1:5" ht="36">
      <c r="A44" s="47" t="s">
        <v>85</v>
      </c>
      <c r="B44" s="6" t="s">
        <v>7</v>
      </c>
      <c r="C44" s="69"/>
      <c r="D44" s="69"/>
      <c r="E44" s="45"/>
    </row>
    <row r="45" spans="1:5" ht="34.799999999999997">
      <c r="A45" s="54" t="s">
        <v>109</v>
      </c>
      <c r="B45" s="55"/>
      <c r="C45" s="76"/>
      <c r="D45" s="76"/>
      <c r="E45" s="10"/>
    </row>
    <row r="46" spans="1:5" ht="18">
      <c r="A46" s="18" t="s">
        <v>20</v>
      </c>
      <c r="B46" s="16" t="s">
        <v>7</v>
      </c>
      <c r="C46" s="77">
        <v>224.1</v>
      </c>
      <c r="D46" s="77">
        <v>111.7</v>
      </c>
      <c r="E46" s="11">
        <f>C46*100/D46</f>
        <v>200.62667860340196</v>
      </c>
    </row>
    <row r="47" spans="1:5" ht="18">
      <c r="A47" s="19" t="s">
        <v>108</v>
      </c>
      <c r="B47" s="20" t="s">
        <v>13</v>
      </c>
      <c r="C47" s="74">
        <v>162.34</v>
      </c>
      <c r="D47" s="74">
        <v>139</v>
      </c>
      <c r="E47" s="21"/>
    </row>
    <row r="48" spans="1:5" ht="18">
      <c r="A48" s="22" t="s">
        <v>110</v>
      </c>
      <c r="B48" s="23"/>
      <c r="C48" s="79"/>
      <c r="D48" s="79"/>
      <c r="E48" s="4"/>
    </row>
    <row r="49" spans="1:5" ht="18">
      <c r="A49" s="24" t="s">
        <v>21</v>
      </c>
      <c r="B49" s="6" t="s">
        <v>7</v>
      </c>
      <c r="C49" s="69"/>
      <c r="D49" s="69"/>
      <c r="E49" s="11"/>
    </row>
    <row r="50" spans="1:5" ht="18">
      <c r="A50" s="67" t="s">
        <v>22</v>
      </c>
      <c r="B50" s="98" t="s">
        <v>23</v>
      </c>
      <c r="C50" s="69">
        <v>1574</v>
      </c>
      <c r="D50" s="69">
        <v>2351</v>
      </c>
      <c r="E50" s="99">
        <f>C50*100/D50</f>
        <v>66.950233943002971</v>
      </c>
    </row>
    <row r="51" spans="1:5" ht="18">
      <c r="A51" s="100" t="s">
        <v>24</v>
      </c>
      <c r="B51" s="101" t="s">
        <v>23</v>
      </c>
      <c r="C51" s="74">
        <v>9.1999999999999998E-2</v>
      </c>
      <c r="D51" s="74">
        <v>0.13700000000000001</v>
      </c>
      <c r="E51" s="99">
        <f>C51*100/D51</f>
        <v>67.15328467153283</v>
      </c>
    </row>
    <row r="52" spans="1:5" ht="18">
      <c r="A52" s="66" t="s">
        <v>111</v>
      </c>
      <c r="B52" s="102"/>
      <c r="C52" s="77"/>
      <c r="D52" s="77"/>
      <c r="E52" s="103"/>
    </row>
    <row r="53" spans="1:5" ht="18">
      <c r="A53" s="67" t="s">
        <v>25</v>
      </c>
      <c r="B53" s="98" t="s">
        <v>26</v>
      </c>
      <c r="C53" s="69">
        <v>46862.7</v>
      </c>
      <c r="D53" s="69">
        <v>5229</v>
      </c>
      <c r="E53" s="99" t="s">
        <v>119</v>
      </c>
    </row>
    <row r="54" spans="1:5" ht="18">
      <c r="A54" s="68" t="s">
        <v>27</v>
      </c>
      <c r="B54" s="104" t="s">
        <v>28</v>
      </c>
      <c r="C54" s="77">
        <v>4400.2</v>
      </c>
      <c r="D54" s="77">
        <v>17744.5</v>
      </c>
      <c r="E54" s="99">
        <f>C54*100/D54</f>
        <v>24.797542900617092</v>
      </c>
    </row>
    <row r="55" spans="1:5" ht="34.799999999999997">
      <c r="A55" s="105" t="s">
        <v>103</v>
      </c>
      <c r="B55" s="106"/>
      <c r="C55" s="79"/>
      <c r="D55" s="79"/>
      <c r="E55" s="103"/>
    </row>
    <row r="56" spans="1:5" ht="18">
      <c r="A56" s="67" t="s">
        <v>29</v>
      </c>
      <c r="B56" s="98" t="s">
        <v>7</v>
      </c>
      <c r="C56" s="69">
        <v>2253.8000000000002</v>
      </c>
      <c r="D56" s="69">
        <v>2241</v>
      </c>
      <c r="E56" s="99">
        <f>C56*100/D56</f>
        <v>100.57117358322179</v>
      </c>
    </row>
    <row r="57" spans="1:5" ht="18">
      <c r="A57" s="100" t="s">
        <v>30</v>
      </c>
      <c r="B57" s="101" t="s">
        <v>13</v>
      </c>
      <c r="C57" s="74">
        <v>100.6</v>
      </c>
      <c r="D57" s="74">
        <v>101</v>
      </c>
      <c r="E57" s="74"/>
    </row>
    <row r="58" spans="1:5" ht="18">
      <c r="A58" s="105" t="s">
        <v>31</v>
      </c>
      <c r="B58" s="106"/>
      <c r="C58" s="79"/>
      <c r="D58" s="79"/>
      <c r="E58" s="103"/>
    </row>
    <row r="59" spans="1:5" ht="18">
      <c r="A59" s="67" t="s">
        <v>32</v>
      </c>
      <c r="B59" s="98" t="s">
        <v>33</v>
      </c>
      <c r="C59" s="69">
        <v>130</v>
      </c>
      <c r="D59" s="69">
        <v>119</v>
      </c>
      <c r="E59" s="99">
        <f>C59*100/D59</f>
        <v>109.24369747899159</v>
      </c>
    </row>
    <row r="60" spans="1:5" ht="36">
      <c r="A60" s="100" t="s">
        <v>34</v>
      </c>
      <c r="B60" s="101" t="s">
        <v>13</v>
      </c>
      <c r="C60" s="74">
        <v>6.7</v>
      </c>
      <c r="D60" s="74">
        <v>7.5</v>
      </c>
      <c r="E60" s="74"/>
    </row>
    <row r="61" spans="1:5" ht="18">
      <c r="A61" s="107" t="s">
        <v>95</v>
      </c>
      <c r="B61" s="104" t="s">
        <v>10</v>
      </c>
      <c r="C61" s="103">
        <v>1334269</v>
      </c>
      <c r="D61" s="103">
        <v>745998</v>
      </c>
      <c r="E61" s="99">
        <f>C61*100/D61</f>
        <v>178.85691382550624</v>
      </c>
    </row>
    <row r="62" spans="1:5" ht="18">
      <c r="A62" s="108" t="s">
        <v>35</v>
      </c>
      <c r="B62" s="109" t="s">
        <v>10</v>
      </c>
      <c r="C62" s="74">
        <v>341881</v>
      </c>
      <c r="D62" s="74">
        <v>86646</v>
      </c>
      <c r="E62" s="99">
        <f>C62*100/D62</f>
        <v>394.57216720910372</v>
      </c>
    </row>
    <row r="63" spans="1:5" ht="17.399999999999999">
      <c r="A63" s="110" t="s">
        <v>116</v>
      </c>
      <c r="B63" s="111"/>
      <c r="C63" s="111"/>
      <c r="D63" s="111"/>
      <c r="E63" s="112"/>
    </row>
    <row r="64" spans="1:5" ht="72">
      <c r="A64" s="107" t="s">
        <v>36</v>
      </c>
      <c r="B64" s="104" t="s">
        <v>47</v>
      </c>
      <c r="C64" s="113">
        <v>-11.3</v>
      </c>
      <c r="D64" s="113">
        <v>6.6</v>
      </c>
      <c r="E64" s="114"/>
    </row>
    <row r="65" spans="1:5" ht="18">
      <c r="A65" s="115" t="s">
        <v>37</v>
      </c>
      <c r="B65" s="116"/>
      <c r="C65" s="117"/>
      <c r="D65" s="117"/>
      <c r="E65" s="118"/>
    </row>
    <row r="66" spans="1:5" ht="18">
      <c r="A66" s="119" t="s">
        <v>38</v>
      </c>
      <c r="B66" s="120" t="s">
        <v>39</v>
      </c>
      <c r="C66" s="117">
        <v>7.98</v>
      </c>
      <c r="D66" s="117">
        <v>8.0500000000000007</v>
      </c>
      <c r="E66" s="99"/>
    </row>
    <row r="67" spans="1:5" ht="18">
      <c r="A67" s="118" t="s">
        <v>40</v>
      </c>
      <c r="B67" s="120" t="s">
        <v>13</v>
      </c>
      <c r="C67" s="117">
        <v>46.9</v>
      </c>
      <c r="D67" s="117">
        <v>47</v>
      </c>
      <c r="E67" s="99"/>
    </row>
    <row r="68" spans="1:5" ht="18">
      <c r="A68" s="119" t="s">
        <v>41</v>
      </c>
      <c r="B68" s="120" t="s">
        <v>39</v>
      </c>
      <c r="C68" s="117">
        <v>9.0399999999999991</v>
      </c>
      <c r="D68" s="117">
        <v>9.08</v>
      </c>
      <c r="E68" s="99"/>
    </row>
    <row r="69" spans="1:5" ht="18">
      <c r="A69" s="119" t="s">
        <v>42</v>
      </c>
      <c r="B69" s="120" t="s">
        <v>13</v>
      </c>
      <c r="C69" s="117">
        <v>53.1</v>
      </c>
      <c r="D69" s="117">
        <v>53</v>
      </c>
      <c r="E69" s="99"/>
    </row>
    <row r="70" spans="1:5" ht="18">
      <c r="A70" s="115" t="s">
        <v>43</v>
      </c>
      <c r="B70" s="120"/>
      <c r="C70" s="117"/>
      <c r="D70" s="117"/>
      <c r="E70" s="118"/>
    </row>
    <row r="71" spans="1:5" ht="18">
      <c r="A71" s="119" t="s">
        <v>44</v>
      </c>
      <c r="B71" s="120" t="s">
        <v>39</v>
      </c>
      <c r="C71" s="117">
        <v>4.0599999999999996</v>
      </c>
      <c r="D71" s="117">
        <v>4.1100000000000003</v>
      </c>
      <c r="E71" s="99"/>
    </row>
    <row r="72" spans="1:5" ht="18">
      <c r="A72" s="118" t="s">
        <v>40</v>
      </c>
      <c r="B72" s="120" t="s">
        <v>13</v>
      </c>
      <c r="C72" s="117">
        <v>23.85</v>
      </c>
      <c r="D72" s="117">
        <v>24</v>
      </c>
      <c r="E72" s="99"/>
    </row>
    <row r="73" spans="1:5" ht="18">
      <c r="A73" s="119" t="s">
        <v>45</v>
      </c>
      <c r="B73" s="120" t="s">
        <v>39</v>
      </c>
      <c r="C73" s="117">
        <v>8.6199999999999992</v>
      </c>
      <c r="D73" s="117">
        <v>8.6999999999999993</v>
      </c>
      <c r="E73" s="99"/>
    </row>
    <row r="74" spans="1:5" ht="18">
      <c r="A74" s="118" t="s">
        <v>40</v>
      </c>
      <c r="B74" s="120" t="s">
        <v>13</v>
      </c>
      <c r="C74" s="117">
        <v>50.65</v>
      </c>
      <c r="D74" s="117">
        <v>50.76</v>
      </c>
      <c r="E74" s="99"/>
    </row>
    <row r="75" spans="1:5" ht="18">
      <c r="A75" s="119" t="s">
        <v>46</v>
      </c>
      <c r="B75" s="120" t="s">
        <v>39</v>
      </c>
      <c r="C75" s="117">
        <v>4.34</v>
      </c>
      <c r="D75" s="117">
        <v>4.32</v>
      </c>
      <c r="E75" s="99"/>
    </row>
    <row r="76" spans="1:5" ht="18">
      <c r="A76" s="118" t="s">
        <v>40</v>
      </c>
      <c r="B76" s="120" t="s">
        <v>13</v>
      </c>
      <c r="C76" s="117">
        <v>25.5</v>
      </c>
      <c r="D76" s="117">
        <v>25.24</v>
      </c>
      <c r="E76" s="99"/>
    </row>
    <row r="77" spans="1:5" ht="36">
      <c r="A77" s="115" t="s">
        <v>89</v>
      </c>
      <c r="B77" s="120" t="s">
        <v>47</v>
      </c>
      <c r="C77" s="117">
        <v>-116</v>
      </c>
      <c r="D77" s="117">
        <v>1</v>
      </c>
      <c r="E77" s="99"/>
    </row>
    <row r="78" spans="1:5" ht="36">
      <c r="A78" s="115" t="s">
        <v>48</v>
      </c>
      <c r="B78" s="120" t="s">
        <v>13</v>
      </c>
      <c r="C78" s="117">
        <v>76.400000000000006</v>
      </c>
      <c r="D78" s="117">
        <v>76.3</v>
      </c>
      <c r="E78" s="99"/>
    </row>
    <row r="79" spans="1:5" ht="36">
      <c r="A79" s="115" t="s">
        <v>49</v>
      </c>
      <c r="B79" s="109" t="s">
        <v>13</v>
      </c>
      <c r="C79" s="121">
        <v>23.6</v>
      </c>
      <c r="D79" s="121">
        <v>23.7</v>
      </c>
      <c r="E79" s="122"/>
    </row>
    <row r="80" spans="1:5" ht="17.399999999999999">
      <c r="A80" s="123" t="s">
        <v>115</v>
      </c>
      <c r="B80" s="124"/>
      <c r="C80" s="124"/>
      <c r="D80" s="124"/>
      <c r="E80" s="125"/>
    </row>
    <row r="81" spans="1:5" ht="18">
      <c r="A81" s="126" t="s">
        <v>58</v>
      </c>
      <c r="B81" s="127" t="s">
        <v>59</v>
      </c>
      <c r="C81" s="103">
        <v>17.02</v>
      </c>
      <c r="D81" s="103">
        <v>17.13</v>
      </c>
      <c r="E81" s="114"/>
    </row>
    <row r="82" spans="1:5" ht="18">
      <c r="A82" s="107" t="s">
        <v>50</v>
      </c>
      <c r="B82" s="104" t="s">
        <v>39</v>
      </c>
      <c r="C82" s="77">
        <v>9.6999999999999993</v>
      </c>
      <c r="D82" s="77">
        <v>10.16</v>
      </c>
      <c r="E82" s="122"/>
    </row>
    <row r="83" spans="1:5" ht="18">
      <c r="A83" s="13" t="s">
        <v>51</v>
      </c>
      <c r="B83" s="9" t="s">
        <v>39</v>
      </c>
      <c r="C83" s="10">
        <v>8.34</v>
      </c>
      <c r="D83" s="10">
        <v>8.44</v>
      </c>
      <c r="E83" s="11"/>
    </row>
    <row r="84" spans="1:5" ht="18">
      <c r="A84" s="26" t="s">
        <v>52</v>
      </c>
      <c r="B84" s="9" t="s">
        <v>39</v>
      </c>
      <c r="C84" s="10">
        <v>8.0399999999999991</v>
      </c>
      <c r="D84" s="10">
        <v>8.14</v>
      </c>
      <c r="E84" s="11"/>
    </row>
    <row r="85" spans="1:5" ht="18">
      <c r="A85" s="13" t="s">
        <v>53</v>
      </c>
      <c r="B85" s="9" t="s">
        <v>39</v>
      </c>
      <c r="C85" s="10">
        <v>0.03</v>
      </c>
      <c r="D85" s="10">
        <v>0.04</v>
      </c>
      <c r="E85" s="11"/>
    </row>
    <row r="86" spans="1:5" ht="18">
      <c r="A86" s="13" t="s">
        <v>54</v>
      </c>
      <c r="B86" s="9" t="s">
        <v>39</v>
      </c>
      <c r="C86" s="10">
        <v>1.33</v>
      </c>
      <c r="D86" s="10">
        <v>1.68</v>
      </c>
      <c r="E86" s="11"/>
    </row>
    <row r="87" spans="1:5" ht="18">
      <c r="A87" s="44" t="s">
        <v>55</v>
      </c>
      <c r="B87" s="52" t="s">
        <v>39</v>
      </c>
      <c r="C87" s="10">
        <v>0.3</v>
      </c>
      <c r="D87" s="10">
        <v>0.28999999999999998</v>
      </c>
      <c r="E87" s="11"/>
    </row>
    <row r="88" spans="1:5" ht="54">
      <c r="A88" s="13" t="s">
        <v>56</v>
      </c>
      <c r="B88" s="9" t="s">
        <v>13</v>
      </c>
      <c r="C88" s="10">
        <v>29.86</v>
      </c>
      <c r="D88" s="10">
        <v>29.7</v>
      </c>
      <c r="E88" s="14"/>
    </row>
    <row r="89" spans="1:5" ht="36">
      <c r="A89" s="44" t="s">
        <v>98</v>
      </c>
      <c r="B89" s="9" t="s">
        <v>13</v>
      </c>
      <c r="C89" s="10"/>
      <c r="D89" s="10"/>
      <c r="E89" s="14"/>
    </row>
    <row r="90" spans="1:5" ht="36">
      <c r="A90" s="44" t="s">
        <v>105</v>
      </c>
      <c r="B90" s="9" t="s">
        <v>13</v>
      </c>
      <c r="C90" s="10">
        <v>1.08</v>
      </c>
      <c r="D90" s="10">
        <v>1.1000000000000001</v>
      </c>
      <c r="E90" s="14"/>
    </row>
    <row r="91" spans="1:5" ht="18">
      <c r="A91" s="44" t="s">
        <v>99</v>
      </c>
      <c r="B91" s="9" t="s">
        <v>13</v>
      </c>
      <c r="C91" s="10">
        <v>2.16</v>
      </c>
      <c r="D91" s="10">
        <v>2.1</v>
      </c>
      <c r="E91" s="14"/>
    </row>
    <row r="92" spans="1:5" ht="18">
      <c r="A92" s="26" t="s">
        <v>100</v>
      </c>
      <c r="B92" s="9" t="s">
        <v>13</v>
      </c>
      <c r="C92" s="10"/>
      <c r="D92" s="10"/>
      <c r="E92" s="14"/>
    </row>
    <row r="93" spans="1:5" ht="18">
      <c r="A93" s="57" t="s">
        <v>75</v>
      </c>
      <c r="B93" s="9" t="s">
        <v>13</v>
      </c>
      <c r="C93" s="10"/>
      <c r="D93" s="10"/>
      <c r="E93" s="14"/>
    </row>
    <row r="94" spans="1:5" ht="18">
      <c r="A94" s="57" t="s">
        <v>76</v>
      </c>
      <c r="B94" s="9" t="s">
        <v>13</v>
      </c>
      <c r="C94" s="10"/>
      <c r="D94" s="10"/>
      <c r="E94" s="14"/>
    </row>
    <row r="95" spans="1:5" ht="36">
      <c r="A95" s="44" t="s">
        <v>101</v>
      </c>
      <c r="B95" s="9" t="s">
        <v>13</v>
      </c>
      <c r="C95" s="10">
        <v>4.32</v>
      </c>
      <c r="D95" s="10">
        <v>4.3</v>
      </c>
      <c r="E95" s="14"/>
    </row>
    <row r="96" spans="1:5" ht="36">
      <c r="A96" s="44" t="s">
        <v>102</v>
      </c>
      <c r="B96" s="9" t="s">
        <v>13</v>
      </c>
      <c r="C96" s="10"/>
      <c r="D96" s="10"/>
      <c r="E96" s="14"/>
    </row>
    <row r="97" spans="1:5" ht="18">
      <c r="A97" s="57" t="s">
        <v>84</v>
      </c>
      <c r="B97" s="9" t="s">
        <v>13</v>
      </c>
      <c r="C97" s="10">
        <v>2.76</v>
      </c>
      <c r="D97" s="10">
        <v>2.7</v>
      </c>
      <c r="E97" s="14"/>
    </row>
    <row r="98" spans="1:5" ht="36">
      <c r="A98" s="26" t="s">
        <v>103</v>
      </c>
      <c r="B98" s="6" t="s">
        <v>13</v>
      </c>
      <c r="C98" s="10">
        <v>10.79</v>
      </c>
      <c r="D98" s="10">
        <v>10.7</v>
      </c>
      <c r="E98" s="14"/>
    </row>
    <row r="99" spans="1:5" ht="18">
      <c r="A99" s="26" t="s">
        <v>117</v>
      </c>
      <c r="B99" s="6" t="s">
        <v>13</v>
      </c>
      <c r="C99" s="17">
        <v>2.16</v>
      </c>
      <c r="D99" s="17">
        <v>2.1</v>
      </c>
      <c r="E99" s="27"/>
    </row>
    <row r="100" spans="1:5" ht="18">
      <c r="A100" s="26" t="s">
        <v>118</v>
      </c>
      <c r="B100" s="6" t="s">
        <v>13</v>
      </c>
      <c r="C100" s="17"/>
      <c r="D100" s="17"/>
      <c r="E100" s="27"/>
    </row>
    <row r="101" spans="1:5" ht="18">
      <c r="A101" s="57" t="s">
        <v>80</v>
      </c>
      <c r="B101" s="6" t="s">
        <v>13</v>
      </c>
      <c r="C101" s="17">
        <v>2.99</v>
      </c>
      <c r="D101" s="17">
        <v>3.1</v>
      </c>
      <c r="E101" s="27"/>
    </row>
    <row r="102" spans="1:5" ht="72">
      <c r="A102" s="53" t="s">
        <v>90</v>
      </c>
      <c r="B102" s="25" t="s">
        <v>13</v>
      </c>
      <c r="C102" s="17">
        <v>3.6</v>
      </c>
      <c r="D102" s="17">
        <v>3.6</v>
      </c>
      <c r="E102" s="27"/>
    </row>
    <row r="103" spans="1:5" ht="17.399999999999999">
      <c r="A103" s="93" t="s">
        <v>57</v>
      </c>
      <c r="B103" s="94"/>
      <c r="C103" s="94"/>
      <c r="D103" s="94"/>
      <c r="E103" s="95"/>
    </row>
    <row r="104" spans="1:5" ht="18">
      <c r="A104" s="13" t="s">
        <v>60</v>
      </c>
      <c r="B104" s="9" t="s">
        <v>59</v>
      </c>
      <c r="C104" s="71">
        <v>8.34</v>
      </c>
      <c r="D104" s="71">
        <v>8.44</v>
      </c>
      <c r="E104" s="11">
        <f>C104*100/D104</f>
        <v>98.815165876777257</v>
      </c>
    </row>
    <row r="105" spans="1:5" ht="18">
      <c r="A105" s="3" t="s">
        <v>61</v>
      </c>
      <c r="B105" s="30"/>
      <c r="C105" s="72"/>
      <c r="D105" s="72"/>
      <c r="E105" s="11"/>
    </row>
    <row r="106" spans="1:5" ht="36">
      <c r="A106" s="44" t="s">
        <v>98</v>
      </c>
      <c r="B106" s="6" t="s">
        <v>59</v>
      </c>
      <c r="C106" s="72"/>
      <c r="D106" s="72"/>
      <c r="E106" s="11"/>
    </row>
    <row r="107" spans="1:5" ht="36">
      <c r="A107" s="44" t="s">
        <v>105</v>
      </c>
      <c r="B107" s="6" t="s">
        <v>59</v>
      </c>
      <c r="C107" s="72">
        <v>0.09</v>
      </c>
      <c r="D107" s="72">
        <v>0.09</v>
      </c>
      <c r="E107" s="11">
        <f>C107*100/D107</f>
        <v>100</v>
      </c>
    </row>
    <row r="108" spans="1:5" ht="18">
      <c r="A108" s="44" t="s">
        <v>99</v>
      </c>
      <c r="B108" s="9" t="s">
        <v>59</v>
      </c>
      <c r="C108" s="72">
        <v>1.08</v>
      </c>
      <c r="D108" s="72">
        <v>0.5</v>
      </c>
      <c r="E108" s="11">
        <f>C108*100/D108</f>
        <v>216</v>
      </c>
    </row>
    <row r="109" spans="1:5" ht="18">
      <c r="A109" s="26" t="s">
        <v>100</v>
      </c>
      <c r="B109" s="9" t="s">
        <v>59</v>
      </c>
      <c r="C109" s="72"/>
      <c r="D109" s="72"/>
      <c r="E109" s="11"/>
    </row>
    <row r="110" spans="1:5" ht="18">
      <c r="A110" s="57" t="s">
        <v>75</v>
      </c>
      <c r="B110" s="9" t="s">
        <v>59</v>
      </c>
      <c r="C110" s="72">
        <v>0.78</v>
      </c>
      <c r="D110" s="72">
        <v>1.41</v>
      </c>
      <c r="E110" s="11">
        <f>C110*100/D110</f>
        <v>55.319148936170215</v>
      </c>
    </row>
    <row r="111" spans="1:5" ht="18">
      <c r="A111" s="57" t="s">
        <v>76</v>
      </c>
      <c r="B111" s="9" t="s">
        <v>59</v>
      </c>
      <c r="C111" s="72"/>
      <c r="D111" s="72"/>
      <c r="E111" s="11"/>
    </row>
    <row r="112" spans="1:5" ht="36">
      <c r="A112" s="44" t="s">
        <v>101</v>
      </c>
      <c r="B112" s="9" t="s">
        <v>59</v>
      </c>
      <c r="C112" s="72">
        <v>0.52</v>
      </c>
      <c r="D112" s="72">
        <v>0.52</v>
      </c>
      <c r="E112" s="11">
        <f>C112*100/D112</f>
        <v>100</v>
      </c>
    </row>
    <row r="113" spans="1:5" ht="36">
      <c r="A113" s="44" t="s">
        <v>102</v>
      </c>
      <c r="B113" s="9" t="s">
        <v>59</v>
      </c>
      <c r="C113" s="72"/>
      <c r="D113" s="72"/>
      <c r="E113" s="11"/>
    </row>
    <row r="114" spans="1:5" ht="18">
      <c r="A114" s="57" t="s">
        <v>84</v>
      </c>
      <c r="B114" s="9" t="s">
        <v>59</v>
      </c>
      <c r="C114" s="72">
        <v>0.42</v>
      </c>
      <c r="D114" s="72">
        <v>0.37</v>
      </c>
      <c r="E114" s="11"/>
    </row>
    <row r="115" spans="1:5" ht="36">
      <c r="A115" s="26" t="s">
        <v>103</v>
      </c>
      <c r="B115" s="9" t="s">
        <v>59</v>
      </c>
      <c r="C115" s="72">
        <v>0.1</v>
      </c>
      <c r="D115" s="72">
        <v>0.1</v>
      </c>
      <c r="E115" s="11">
        <f>C115*100/D115</f>
        <v>100</v>
      </c>
    </row>
    <row r="116" spans="1:5" ht="18">
      <c r="A116" s="8" t="s">
        <v>117</v>
      </c>
      <c r="B116" s="6" t="s">
        <v>59</v>
      </c>
      <c r="C116" s="72">
        <v>1.53</v>
      </c>
      <c r="D116" s="72">
        <v>1.53</v>
      </c>
      <c r="E116" s="11">
        <f>C116*100/D116</f>
        <v>100</v>
      </c>
    </row>
    <row r="117" spans="1:5" ht="18">
      <c r="A117" s="26" t="s">
        <v>118</v>
      </c>
      <c r="B117" s="9" t="s">
        <v>59</v>
      </c>
      <c r="C117" s="72"/>
      <c r="D117" s="72"/>
      <c r="E117" s="11"/>
    </row>
    <row r="118" spans="1:5" ht="36">
      <c r="A118" s="26" t="s">
        <v>74</v>
      </c>
      <c r="B118" s="9" t="s">
        <v>59</v>
      </c>
      <c r="C118" s="72">
        <v>0.52</v>
      </c>
      <c r="D118" s="72">
        <v>0.53</v>
      </c>
      <c r="E118" s="11">
        <f>C118*100/D118</f>
        <v>98.113207547169807</v>
      </c>
    </row>
    <row r="119" spans="1:5" ht="18">
      <c r="A119" s="12" t="s">
        <v>77</v>
      </c>
      <c r="B119" s="9" t="s">
        <v>59</v>
      </c>
      <c r="C119" s="72">
        <v>1.08</v>
      </c>
      <c r="D119" s="72">
        <v>1.07</v>
      </c>
      <c r="E119" s="11">
        <f>C119*100/D119</f>
        <v>100.93457943925233</v>
      </c>
    </row>
    <row r="120" spans="1:5" ht="18">
      <c r="A120" s="12" t="s">
        <v>78</v>
      </c>
      <c r="B120" s="9" t="s">
        <v>59</v>
      </c>
      <c r="C120" s="72">
        <v>0.47</v>
      </c>
      <c r="D120" s="72">
        <v>0.48</v>
      </c>
      <c r="E120" s="11">
        <f>C120*100/D120</f>
        <v>97.916666666666671</v>
      </c>
    </row>
    <row r="121" spans="1:5" ht="18">
      <c r="A121" s="12" t="s">
        <v>80</v>
      </c>
      <c r="B121" s="6" t="s">
        <v>59</v>
      </c>
      <c r="C121" s="72">
        <v>1.75</v>
      </c>
      <c r="D121" s="72">
        <v>1.84</v>
      </c>
      <c r="E121" s="11">
        <f>C121*100/D121</f>
        <v>95.108695652173907</v>
      </c>
    </row>
    <row r="122" spans="1:5" ht="72">
      <c r="A122" s="37" t="s">
        <v>88</v>
      </c>
      <c r="B122" s="6" t="s">
        <v>59</v>
      </c>
      <c r="C122" s="73">
        <v>0.3</v>
      </c>
      <c r="D122" s="73">
        <v>0.3</v>
      </c>
      <c r="E122" s="11">
        <f>C122*100/D122</f>
        <v>100</v>
      </c>
    </row>
    <row r="123" spans="1:5" ht="18">
      <c r="A123" s="38" t="s">
        <v>79</v>
      </c>
      <c r="B123" s="30"/>
      <c r="C123" s="72"/>
      <c r="D123" s="72"/>
      <c r="E123" s="7"/>
    </row>
    <row r="124" spans="1:5" ht="18">
      <c r="A124" s="39" t="s">
        <v>81</v>
      </c>
      <c r="B124" s="9" t="s">
        <v>59</v>
      </c>
      <c r="C124" s="72">
        <v>7.0000000000000007E-2</v>
      </c>
      <c r="D124" s="72">
        <v>7.0000000000000007E-2</v>
      </c>
      <c r="E124" s="11">
        <f>C124*100/D124</f>
        <v>100</v>
      </c>
    </row>
    <row r="125" spans="1:5" ht="18">
      <c r="A125" s="39" t="s">
        <v>82</v>
      </c>
      <c r="B125" s="9" t="s">
        <v>59</v>
      </c>
      <c r="C125" s="72"/>
      <c r="D125" s="72"/>
      <c r="E125" s="7"/>
    </row>
    <row r="126" spans="1:5" ht="18">
      <c r="A126" s="39" t="s">
        <v>77</v>
      </c>
      <c r="B126" s="9" t="s">
        <v>59</v>
      </c>
      <c r="C126" s="72">
        <v>0.06</v>
      </c>
      <c r="D126" s="72">
        <v>0.06</v>
      </c>
      <c r="E126" s="11">
        <f>C126*100/D126</f>
        <v>100</v>
      </c>
    </row>
    <row r="127" spans="1:5" ht="18">
      <c r="A127" s="12" t="s">
        <v>83</v>
      </c>
      <c r="B127" s="6" t="s">
        <v>39</v>
      </c>
      <c r="C127" s="72">
        <v>0.17</v>
      </c>
      <c r="D127" s="72">
        <v>0.17</v>
      </c>
      <c r="E127" s="11">
        <f>C127*100/D127</f>
        <v>99.999999999999986</v>
      </c>
    </row>
    <row r="128" spans="1:5" ht="36">
      <c r="A128" s="56" t="s">
        <v>62</v>
      </c>
      <c r="B128" s="6" t="s">
        <v>13</v>
      </c>
      <c r="C128" s="69">
        <v>4.28</v>
      </c>
      <c r="D128" s="69">
        <v>3.7</v>
      </c>
      <c r="E128" s="27"/>
    </row>
    <row r="129" spans="1:5" ht="18">
      <c r="A129" s="13" t="s">
        <v>63</v>
      </c>
      <c r="B129" s="9" t="s">
        <v>17</v>
      </c>
      <c r="C129" s="75">
        <v>41876</v>
      </c>
      <c r="D129" s="75">
        <v>40617</v>
      </c>
      <c r="E129" s="11">
        <f>C129*100/D129</f>
        <v>103.09968732304208</v>
      </c>
    </row>
    <row r="130" spans="1:5" ht="36">
      <c r="A130" s="13" t="s">
        <v>64</v>
      </c>
      <c r="B130" s="9" t="s">
        <v>17</v>
      </c>
      <c r="C130" s="75">
        <v>60690</v>
      </c>
      <c r="D130" s="75">
        <v>58865</v>
      </c>
      <c r="E130" s="11">
        <f>C130*100/D130</f>
        <v>103.1003142784337</v>
      </c>
    </row>
    <row r="131" spans="1:5" ht="18">
      <c r="A131" s="3" t="s">
        <v>61</v>
      </c>
      <c r="B131" s="30"/>
      <c r="C131" s="76"/>
      <c r="D131" s="76"/>
      <c r="E131" s="11"/>
    </row>
    <row r="132" spans="1:5" ht="36">
      <c r="A132" s="44" t="s">
        <v>98</v>
      </c>
      <c r="B132" s="6" t="s">
        <v>17</v>
      </c>
      <c r="C132" s="69"/>
      <c r="D132" s="69"/>
      <c r="E132" s="11"/>
    </row>
    <row r="133" spans="1:5" ht="36">
      <c r="A133" s="44" t="s">
        <v>105</v>
      </c>
      <c r="B133" s="6" t="s">
        <v>17</v>
      </c>
      <c r="C133" s="69">
        <v>41785</v>
      </c>
      <c r="D133" s="69">
        <v>35237</v>
      </c>
      <c r="E133" s="11">
        <f>C133*100/D133</f>
        <v>118.58273973380254</v>
      </c>
    </row>
    <row r="134" spans="1:5" ht="18">
      <c r="A134" s="44" t="s">
        <v>99</v>
      </c>
      <c r="B134" s="9" t="s">
        <v>17</v>
      </c>
      <c r="C134" s="75">
        <v>76569</v>
      </c>
      <c r="D134" s="75">
        <v>70995</v>
      </c>
      <c r="E134" s="11">
        <f>C134*100/D134</f>
        <v>107.85125713078386</v>
      </c>
    </row>
    <row r="135" spans="1:5" ht="18">
      <c r="A135" s="26" t="s">
        <v>100</v>
      </c>
      <c r="B135" s="9" t="s">
        <v>17</v>
      </c>
      <c r="C135" s="75"/>
      <c r="D135" s="75"/>
      <c r="E135" s="11"/>
    </row>
    <row r="136" spans="1:5" ht="18">
      <c r="A136" s="57" t="s">
        <v>75</v>
      </c>
      <c r="B136" s="9" t="s">
        <v>17</v>
      </c>
      <c r="C136" s="75">
        <v>90537</v>
      </c>
      <c r="D136" s="75">
        <v>92084</v>
      </c>
      <c r="E136" s="11">
        <f>C136*100/D136</f>
        <v>98.32001216280787</v>
      </c>
    </row>
    <row r="137" spans="1:5" ht="18">
      <c r="A137" s="57" t="s">
        <v>76</v>
      </c>
      <c r="B137" s="9" t="s">
        <v>17</v>
      </c>
      <c r="C137" s="75"/>
      <c r="D137" s="75"/>
      <c r="E137" s="11"/>
    </row>
    <row r="138" spans="1:5" ht="36">
      <c r="A138" s="44" t="s">
        <v>101</v>
      </c>
      <c r="B138" s="9" t="s">
        <v>17</v>
      </c>
      <c r="C138" s="75">
        <v>73617</v>
      </c>
      <c r="D138" s="75">
        <v>56552</v>
      </c>
      <c r="E138" s="11">
        <f>C138*100/D138</f>
        <v>130.17576743528079</v>
      </c>
    </row>
    <row r="139" spans="1:5" ht="36">
      <c r="A139" s="44" t="s">
        <v>102</v>
      </c>
      <c r="B139" s="9" t="s">
        <v>17</v>
      </c>
      <c r="C139" s="75"/>
      <c r="D139" s="75"/>
      <c r="E139" s="11"/>
    </row>
    <row r="140" spans="1:5" ht="18">
      <c r="A140" s="57" t="s">
        <v>84</v>
      </c>
      <c r="B140" s="9" t="s">
        <v>17</v>
      </c>
      <c r="C140" s="75">
        <v>90794</v>
      </c>
      <c r="D140" s="75">
        <v>104836</v>
      </c>
      <c r="E140" s="11">
        <f>C140*100/D140</f>
        <v>86.605746117745809</v>
      </c>
    </row>
    <row r="141" spans="1:5" ht="36">
      <c r="A141" s="26" t="s">
        <v>103</v>
      </c>
      <c r="B141" s="9" t="s">
        <v>17</v>
      </c>
      <c r="C141" s="75">
        <v>37243</v>
      </c>
      <c r="D141" s="75">
        <v>30508</v>
      </c>
      <c r="E141" s="11">
        <f t="shared" ref="E141:E147" si="0">C141*100/D141</f>
        <v>122.07617674052707</v>
      </c>
    </row>
    <row r="142" spans="1:5" ht="18">
      <c r="A142" s="26" t="s">
        <v>117</v>
      </c>
      <c r="B142" s="9" t="s">
        <v>17</v>
      </c>
      <c r="C142" s="75">
        <v>77391</v>
      </c>
      <c r="D142" s="75">
        <v>73214</v>
      </c>
      <c r="E142" s="11">
        <f t="shared" si="0"/>
        <v>105.70519299587511</v>
      </c>
    </row>
    <row r="143" spans="1:5" ht="36">
      <c r="A143" s="26" t="s">
        <v>74</v>
      </c>
      <c r="B143" s="9" t="s">
        <v>17</v>
      </c>
      <c r="C143" s="75">
        <v>71202</v>
      </c>
      <c r="D143" s="75">
        <v>65669</v>
      </c>
      <c r="E143" s="11">
        <f t="shared" si="0"/>
        <v>108.42558893846412</v>
      </c>
    </row>
    <row r="144" spans="1:5" ht="18">
      <c r="A144" s="12" t="s">
        <v>77</v>
      </c>
      <c r="B144" s="9" t="s">
        <v>17</v>
      </c>
      <c r="C144" s="75">
        <v>46841</v>
      </c>
      <c r="D144" s="75">
        <v>43132</v>
      </c>
      <c r="E144" s="11">
        <f t="shared" si="0"/>
        <v>108.59918390058425</v>
      </c>
    </row>
    <row r="145" spans="1:5" ht="18">
      <c r="A145" s="12" t="s">
        <v>78</v>
      </c>
      <c r="B145" s="9" t="s">
        <v>17</v>
      </c>
      <c r="C145" s="75">
        <v>51201</v>
      </c>
      <c r="D145" s="75">
        <v>50437</v>
      </c>
      <c r="E145" s="11">
        <f t="shared" si="0"/>
        <v>101.51476098895652</v>
      </c>
    </row>
    <row r="146" spans="1:5" ht="18">
      <c r="A146" s="12" t="s">
        <v>80</v>
      </c>
      <c r="B146" s="9" t="s">
        <v>17</v>
      </c>
      <c r="C146" s="75">
        <v>22205</v>
      </c>
      <c r="D146" s="75">
        <v>21675</v>
      </c>
      <c r="E146" s="11">
        <f t="shared" si="0"/>
        <v>102.44521337946944</v>
      </c>
    </row>
    <row r="147" spans="1:5" ht="72">
      <c r="A147" s="37" t="s">
        <v>88</v>
      </c>
      <c r="B147" s="9" t="s">
        <v>17</v>
      </c>
      <c r="C147" s="75">
        <v>51107</v>
      </c>
      <c r="D147" s="75">
        <v>49449</v>
      </c>
      <c r="E147" s="11">
        <f t="shared" si="0"/>
        <v>103.35294950352889</v>
      </c>
    </row>
    <row r="148" spans="1:5" ht="18">
      <c r="A148" s="38" t="s">
        <v>79</v>
      </c>
      <c r="B148" s="9" t="s">
        <v>17</v>
      </c>
      <c r="C148" s="75"/>
      <c r="D148" s="75"/>
      <c r="E148" s="11"/>
    </row>
    <row r="149" spans="1:5" ht="18">
      <c r="A149" s="39" t="s">
        <v>81</v>
      </c>
      <c r="B149" s="9" t="s">
        <v>17</v>
      </c>
      <c r="C149" s="75">
        <v>55761</v>
      </c>
      <c r="D149" s="75">
        <v>50570</v>
      </c>
      <c r="E149" s="11">
        <f>C149*100/D149</f>
        <v>110.26497923670161</v>
      </c>
    </row>
    <row r="150" spans="1:5" ht="18">
      <c r="A150" s="39" t="s">
        <v>82</v>
      </c>
      <c r="B150" s="9" t="s">
        <v>17</v>
      </c>
      <c r="C150" s="75"/>
      <c r="D150" s="75"/>
      <c r="E150" s="11"/>
    </row>
    <row r="151" spans="1:5" ht="18">
      <c r="A151" s="39" t="s">
        <v>77</v>
      </c>
      <c r="B151" s="9" t="s">
        <v>17</v>
      </c>
      <c r="C151" s="75">
        <v>48976</v>
      </c>
      <c r="D151" s="75">
        <v>47457</v>
      </c>
      <c r="E151" s="11">
        <f t="shared" ref="E151:E157" si="1">C151*100/D151</f>
        <v>103.20079229618392</v>
      </c>
    </row>
    <row r="152" spans="1:5" ht="18">
      <c r="A152" s="12" t="s">
        <v>83</v>
      </c>
      <c r="B152" s="9" t="s">
        <v>17</v>
      </c>
      <c r="C152" s="75">
        <v>49943</v>
      </c>
      <c r="D152" s="75">
        <v>49873</v>
      </c>
      <c r="E152" s="11">
        <f t="shared" si="1"/>
        <v>100.14035650552403</v>
      </c>
    </row>
    <row r="153" spans="1:5" ht="18">
      <c r="A153" s="29" t="s">
        <v>65</v>
      </c>
      <c r="B153" s="9" t="s">
        <v>7</v>
      </c>
      <c r="C153" s="75">
        <v>121.9</v>
      </c>
      <c r="D153" s="75">
        <v>107</v>
      </c>
      <c r="E153" s="11">
        <f t="shared" si="1"/>
        <v>113.92523364485982</v>
      </c>
    </row>
    <row r="154" spans="1:5" ht="18">
      <c r="A154" s="31" t="s">
        <v>66</v>
      </c>
      <c r="B154" s="9" t="s">
        <v>7</v>
      </c>
      <c r="C154" s="77">
        <v>6073.9</v>
      </c>
      <c r="D154" s="77">
        <v>5961.8</v>
      </c>
      <c r="E154" s="11">
        <f t="shared" si="1"/>
        <v>101.88030460599147</v>
      </c>
    </row>
    <row r="155" spans="1:5" ht="36">
      <c r="A155" s="15" t="s">
        <v>91</v>
      </c>
      <c r="B155" s="9" t="s">
        <v>17</v>
      </c>
      <c r="C155" s="75">
        <v>14913</v>
      </c>
      <c r="D155" s="75">
        <v>14839</v>
      </c>
      <c r="E155" s="11">
        <f t="shared" si="1"/>
        <v>100.49868589527597</v>
      </c>
    </row>
    <row r="156" spans="1:5" ht="54">
      <c r="A156" s="13" t="s">
        <v>67</v>
      </c>
      <c r="B156" s="9" t="s">
        <v>68</v>
      </c>
      <c r="C156" s="75">
        <v>2.8</v>
      </c>
      <c r="D156" s="75">
        <v>2.7</v>
      </c>
      <c r="E156" s="14">
        <f t="shared" si="1"/>
        <v>103.7037037037037</v>
      </c>
    </row>
    <row r="157" spans="1:5" ht="36">
      <c r="A157" s="13" t="s">
        <v>69</v>
      </c>
      <c r="B157" s="9" t="s">
        <v>39</v>
      </c>
      <c r="C157" s="75">
        <v>4.1100000000000003</v>
      </c>
      <c r="D157" s="75">
        <v>4.17</v>
      </c>
      <c r="E157" s="11">
        <f t="shared" si="1"/>
        <v>98.561151079136707</v>
      </c>
    </row>
    <row r="158" spans="1:5" ht="36">
      <c r="A158" s="13" t="s">
        <v>70</v>
      </c>
      <c r="B158" s="9" t="s">
        <v>13</v>
      </c>
      <c r="C158" s="75">
        <v>23.8</v>
      </c>
      <c r="D158" s="75">
        <v>24.2</v>
      </c>
      <c r="E158" s="14"/>
    </row>
    <row r="159" spans="1:5" ht="18">
      <c r="A159" s="13" t="s">
        <v>71</v>
      </c>
      <c r="B159" s="25" t="s">
        <v>73</v>
      </c>
      <c r="C159" s="75">
        <v>0</v>
      </c>
      <c r="D159" s="75">
        <v>1535</v>
      </c>
      <c r="E159" s="11">
        <v>0</v>
      </c>
    </row>
    <row r="160" spans="1:5" ht="18">
      <c r="A160" s="32" t="s">
        <v>72</v>
      </c>
      <c r="B160" s="25" t="s">
        <v>73</v>
      </c>
      <c r="C160" s="85">
        <v>0</v>
      </c>
      <c r="D160" s="75">
        <v>1535</v>
      </c>
      <c r="E160" s="11">
        <v>0</v>
      </c>
    </row>
    <row r="161" spans="1:5" ht="18">
      <c r="A161" s="40"/>
      <c r="B161" s="41"/>
      <c r="C161" s="42"/>
      <c r="D161" s="42"/>
      <c r="E161" s="43"/>
    </row>
    <row r="162" spans="1:5" ht="39.75" customHeight="1">
      <c r="A162" s="92" t="s">
        <v>96</v>
      </c>
      <c r="B162" s="92"/>
      <c r="C162" s="92"/>
      <c r="D162" s="92"/>
      <c r="E162" s="92"/>
    </row>
    <row r="163" spans="1:5" ht="15.6">
      <c r="A163" s="33"/>
      <c r="B163" s="34"/>
      <c r="C163" s="35"/>
      <c r="D163" s="35"/>
      <c r="E163" s="36"/>
    </row>
  </sheetData>
  <mergeCells count="10">
    <mergeCell ref="D1:E1"/>
    <mergeCell ref="D2:E2"/>
    <mergeCell ref="A3:E3"/>
    <mergeCell ref="A4:E4"/>
    <mergeCell ref="A162:E162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4803149606299213" right="0.74803149606299213" top="0.39370078740157483" bottom="0.39370078740157483" header="0" footer="0"/>
  <pageSetup paperSize="9" scale="49" fitToHeight="4" orientation="portrait" horizontalDpi="300" verticalDpi="300" r:id="rId1"/>
  <headerFooter alignWithMargins="0"/>
  <rowBreaks count="3" manualBreakCount="3">
    <brk id="42" max="16383" man="1"/>
    <brk id="92" max="4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Аналит.отчет</vt:lpstr>
      <vt:lpstr>Аналит.отчет!Заголовки_для_печати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2021-07-22T01:54:06Z</cp:lastPrinted>
  <dcterms:created xsi:type="dcterms:W3CDTF">2006-03-06T08:26:24Z</dcterms:created>
  <dcterms:modified xsi:type="dcterms:W3CDTF">2022-12-02T05:31:23Z</dcterms:modified>
</cp:coreProperties>
</file>